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consolidatedtomoka.sharepoint.com/T Drive/Accounting/Accounting and Financial Reporting/2021/Q4 2021/TAX - INCOME TAX/1099 DIV INFO 2021/"/>
    </mc:Choice>
  </mc:AlternateContent>
  <xr:revisionPtr revIDLastSave="103" documentId="8_{AF4D2D91-653B-4D66-8A35-9E0DACFF093A}" xr6:coauthVersionLast="47" xr6:coauthVersionMax="47" xr10:uidLastSave="{6832F6B2-496C-4461-A37B-5FAFCE1FB092}"/>
  <bookViews>
    <workbookView xWindow="-120" yWindow="-120" windowWidth="29040" windowHeight="15525"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Q21" i="1" s="1"/>
  <c r="N20" i="1"/>
  <c r="Q20" i="1" s="1"/>
  <c r="U17" i="1"/>
  <c r="U16" i="1"/>
  <c r="U18" i="1"/>
  <c r="U19" i="1"/>
  <c r="N19" i="1"/>
  <c r="N18" i="1"/>
  <c r="N17" i="1"/>
  <c r="N16" i="1"/>
  <c r="Z20" i="1" l="1"/>
  <c r="AG20" i="1"/>
  <c r="U20" i="1"/>
  <c r="AG21" i="1"/>
  <c r="Z21" i="1"/>
  <c r="U21" i="1"/>
  <c r="M21" i="1"/>
  <c r="M20" i="1"/>
  <c r="Q17" i="1" l="1"/>
  <c r="Q18" i="1"/>
  <c r="Q19" i="1"/>
  <c r="Q16" i="1"/>
  <c r="AG17" i="1" l="1"/>
  <c r="AG18" i="1"/>
  <c r="AG19" i="1"/>
  <c r="AG16" i="1"/>
  <c r="Z17" i="1"/>
  <c r="M17" i="1" s="1"/>
  <c r="Z18" i="1"/>
  <c r="M18" i="1" s="1"/>
  <c r="Z19" i="1"/>
  <c r="M19" i="1" s="1"/>
  <c r="Z16" i="1"/>
  <c r="M16" i="1" s="1"/>
</calcChain>
</file>

<file path=xl/sharedStrings.xml><?xml version="1.0" encoding="utf-8"?>
<sst xmlns="http://schemas.openxmlformats.org/spreadsheetml/2006/main" count="86" uniqueCount="73">
  <si>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</si>
  <si>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</si>
  <si>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</si>
  <si>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</si>
  <si>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</si>
  <si>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</si>
  <si>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</si>
  <si>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</si>
  <si>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</si>
  <si>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</si>
  <si>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</si>
  <si>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</si>
  <si>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</si>
  <si>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</si>
  <si>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</si>
  <si>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</si>
  <si>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</si>
  <si>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</si>
  <si>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</si>
  <si>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</si>
  <si>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</si>
  <si>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</si>
  <si>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</si>
  <si>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</si>
  <si>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</si>
  <si>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</si>
  <si>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</si>
  <si>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</si>
  <si>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</si>
  <si>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</si>
  <si>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</si>
  <si>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</si>
  <si>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</si>
  <si>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</si>
  <si>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</si>
  <si>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</si>
  <si>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</si>
  <si>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</si>
  <si>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</si>
  <si>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</si>
  <si>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</si>
  <si>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</si>
  <si>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</si>
  <si>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</si>
  <si>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</si>
  <si>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</si>
  <si>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</si>
  <si>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</si>
  <si>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</si>
  <si>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</si>
  <si>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2020 (Prior Year)</t>
  </si>
  <si>
    <t>2022 (Next Year)</t>
  </si>
  <si>
    <t>2021 (Current Year) (14+15+22+26+28)</t>
  </si>
  <si>
    <t>Box 7</t>
  </si>
  <si>
    <t>TARGET DELIVERY DATE: JANUARY 18, 2022</t>
  </si>
  <si>
    <t>Form 1099 Box 2e Breakdown</t>
  </si>
  <si>
    <t>Box 2e</t>
  </si>
  <si>
    <t>Box 2f</t>
  </si>
  <si>
    <t xml:space="preserve">Include additional information here.
</t>
  </si>
  <si>
    <t>Section 897 Income Dividends</t>
  </si>
  <si>
    <t>Section 897 Short Term Gains</t>
  </si>
  <si>
    <t>Section 897 Foreign Tax Paid</t>
  </si>
  <si>
    <t>Section 897 (37+38+39)</t>
  </si>
  <si>
    <t>Box 10</t>
  </si>
  <si>
    <t>Section 897 Capital Gain</t>
  </si>
  <si>
    <t>Please Skip Rows Between Entries (no requirement to list in CUSIP order)</t>
  </si>
  <si>
    <t>CTO Realty Growth, Inc.</t>
  </si>
  <si>
    <t>CTO Realty Growth, Inc. - Common</t>
  </si>
  <si>
    <t>CTO</t>
  </si>
  <si>
    <t>22948Q 101</t>
  </si>
  <si>
    <t>CTO Realty Growth, Inc. - Preferred</t>
  </si>
  <si>
    <t>22948Q 200</t>
  </si>
  <si>
    <t>CTO 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</si>
</sst>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000_);_(&quot;$&quot;* \(#,##0.00000\);_(&quot;$&quot;* &quot;-&quot;??_);_(@_)"/>
  </numFmts>
  <fonts count="10" x14ac:knownFonts="1">
    <font>
      <sz val="11"/>
      <color indexed="8"/>
      <name val="Calibri"/>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8"/>
      <color rgb="FF000000"/>
      <name val="Calibri"/>
      <family val="2"/>
    </font>
    <font>
      <sz val="11"/>
      <color indexed="8"/>
      <name val="Calibri"/>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4" fontId="9" fillId="0" borderId="0" applyFont="0" applyFill="0" applyBorder="0" applyAlignment="0" applyProtection="0"/>
  </cellStyleXfs>
  <cellXfs count="39">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2" borderId="0" xfId="0" applyFont="1" applyFill="1" applyProtection="1"/>
    <xf numFmtId="0" fontId="1" fillId="0" borderId="0" xfId="0" applyFont="1" applyFill="1" applyProtection="1"/>
    <xf numFmtId="0" fontId="6" fillId="0" borderId="0" xfId="0" applyFont="1" applyFill="1" applyProtection="1"/>
    <xf numFmtId="164" fontId="6" fillId="0" borderId="0" xfId="0" applyNumberFormat="1" applyFont="1" applyFill="1" applyAlignment="1" applyProtection="1">
      <alignment horizontal="center"/>
    </xf>
    <xf numFmtId="165" fontId="8" fillId="0" borderId="0" xfId="1" applyNumberFormat="1" applyFont="1"/>
    <xf numFmtId="165" fontId="0" fillId="0" borderId="0" xfId="1" applyNumberFormat="1" applyFont="1" applyFill="1" applyProtection="1"/>
    <xf numFmtId="165" fontId="1" fillId="2" borderId="0" xfId="1" applyNumberFormat="1" applyFont="1" applyFill="1" applyProtection="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1" fillId="2" borderId="0" xfId="0" applyFont="1" applyFill="1" applyProtection="1"/>
    <xf numFmtId="0" fontId="1" fillId="7" borderId="0" xfId="0" applyFont="1" applyFill="1" applyAlignment="1" applyProtection="1">
      <alignment horizontal="left"/>
    </xf>
    <xf numFmtId="14" fontId="1"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2"/>
  <sheetViews>
    <sheetView tabSelected="1" showRuler="0" zoomScaleNormal="100" workbookViewId="0">
      <selection activeCell="A5" sqref="A5"/>
    </sheetView>
  </sheetViews>
  <sheetFormatPr defaultRowHeight="15" x14ac:dyDescent="0.25"/>
  <cols>
    <col min="1" max="1" width="27.28515625"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3"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3" x14ac:dyDescent="0.25">
      <c r="A2" s="2" t="s">
        <v>0</v>
      </c>
      <c r="B2" s="32" t="s">
        <v>66</v>
      </c>
      <c r="C2" s="33"/>
      <c r="D2" s="33"/>
      <c r="E2" s="1"/>
      <c r="F2" s="1"/>
      <c r="G2" s="1"/>
      <c r="H2" s="2" t="s">
        <v>1</v>
      </c>
      <c r="I2" s="29" t="s">
        <v>58</v>
      </c>
      <c r="J2" s="30"/>
      <c r="K2" s="30"/>
      <c r="L2" s="30"/>
      <c r="M2" s="30"/>
      <c r="N2" s="30"/>
      <c r="O2" s="1"/>
      <c r="P2" s="1"/>
      <c r="Q2" s="1"/>
      <c r="R2" s="1"/>
      <c r="S2" s="1"/>
      <c r="T2" s="1"/>
      <c r="U2" s="1"/>
      <c r="V2" s="1"/>
      <c r="W2" s="1"/>
      <c r="X2" s="1"/>
      <c r="Y2" s="1"/>
      <c r="Z2" s="1"/>
      <c r="AA2" s="1"/>
      <c r="AB2" s="1"/>
      <c r="AC2" s="1"/>
      <c r="AD2" s="1"/>
      <c r="AE2" s="1"/>
      <c r="AF2" s="1"/>
      <c r="AG2" s="1"/>
      <c r="AH2" s="1"/>
      <c r="AI2" s="1"/>
      <c r="AJ2" s="1"/>
      <c r="AK2" s="1"/>
      <c r="AL2" s="1"/>
      <c r="AM2" s="1"/>
      <c r="AN2" s="1"/>
      <c r="AO2" s="1"/>
    </row>
    <row r="3" spans="1:43" x14ac:dyDescent="0.25">
      <c r="A3" s="2" t="s">
        <v>2</v>
      </c>
      <c r="B3" s="34">
        <v>2021</v>
      </c>
      <c r="C3" s="33"/>
      <c r="D3" s="33"/>
      <c r="E3" s="1"/>
      <c r="F3" s="1"/>
      <c r="G3" s="1"/>
      <c r="H3" s="1"/>
      <c r="I3" s="30"/>
      <c r="J3" s="30"/>
      <c r="K3" s="30"/>
      <c r="L3" s="30"/>
      <c r="M3" s="30"/>
      <c r="N3" s="30"/>
      <c r="O3" s="1"/>
      <c r="P3" s="1"/>
      <c r="Q3" s="1"/>
      <c r="R3" s="1"/>
      <c r="S3" s="1"/>
      <c r="T3" s="1"/>
      <c r="U3" s="1"/>
      <c r="V3" s="1"/>
      <c r="W3" s="1"/>
      <c r="X3" s="1"/>
      <c r="Y3" s="1"/>
      <c r="Z3" s="1"/>
      <c r="AA3" s="1"/>
      <c r="AB3" s="1"/>
      <c r="AC3" s="1"/>
      <c r="AD3" s="1"/>
      <c r="AE3" s="1"/>
      <c r="AF3" s="1"/>
      <c r="AG3" s="1"/>
      <c r="AH3" s="1"/>
      <c r="AI3" s="1"/>
      <c r="AJ3" s="1"/>
      <c r="AK3" s="1"/>
      <c r="AL3" s="1"/>
      <c r="AM3" s="1"/>
      <c r="AN3" s="1"/>
      <c r="AO3" s="1"/>
    </row>
    <row r="4" spans="1:43" x14ac:dyDescent="0.25">
      <c r="A4" s="2" t="s">
        <v>3</v>
      </c>
      <c r="B4" s="35">
        <v>44592</v>
      </c>
      <c r="C4" s="33"/>
      <c r="D4" s="33"/>
      <c r="E4" s="1"/>
      <c r="F4" s="1"/>
      <c r="G4" s="1"/>
      <c r="H4" s="1"/>
      <c r="I4" s="30"/>
      <c r="J4" s="30"/>
      <c r="K4" s="30"/>
      <c r="L4" s="30"/>
      <c r="M4" s="30"/>
      <c r="N4" s="30"/>
      <c r="O4" s="1"/>
      <c r="P4" s="1"/>
      <c r="Q4" s="1"/>
      <c r="R4" s="1"/>
      <c r="S4" s="1"/>
      <c r="T4" s="1"/>
      <c r="U4" s="1"/>
      <c r="V4" s="1"/>
      <c r="W4" s="1"/>
      <c r="X4" s="1"/>
      <c r="Y4" s="1"/>
      <c r="Z4" s="1"/>
      <c r="AA4" s="1"/>
      <c r="AB4" s="1"/>
      <c r="AC4" s="1"/>
      <c r="AD4" s="1"/>
      <c r="AE4" s="1"/>
      <c r="AF4" s="1"/>
      <c r="AG4" s="1"/>
      <c r="AH4" s="1"/>
      <c r="AI4" s="1"/>
      <c r="AJ4" s="1"/>
      <c r="AK4" s="1"/>
      <c r="AL4" s="1"/>
      <c r="AM4" s="1"/>
      <c r="AN4" s="1"/>
      <c r="AO4" s="1"/>
    </row>
    <row r="5" spans="1:43" x14ac:dyDescent="0.25">
      <c r="A5" s="5" t="s">
        <v>54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3" x14ac:dyDescent="0.25">
      <c r="A6" s="31" t="s">
        <v>4</v>
      </c>
      <c r="B6" s="31"/>
      <c r="C6" s="31"/>
      <c r="D6" s="31"/>
      <c r="E6" s="31"/>
      <c r="F6" s="31"/>
      <c r="G6" s="31"/>
      <c r="H6" s="31"/>
      <c r="I6" s="31"/>
      <c r="J6" s="31"/>
      <c r="K6" s="31"/>
      <c r="L6" s="31"/>
      <c r="M6" s="3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x14ac:dyDescent="0.25">
      <c r="A7" s="31"/>
      <c r="B7" s="31"/>
      <c r="C7" s="31"/>
      <c r="D7" s="31"/>
      <c r="E7" s="31"/>
      <c r="F7" s="31"/>
      <c r="G7" s="31"/>
      <c r="H7" s="31"/>
      <c r="I7" s="31"/>
      <c r="J7" s="31"/>
      <c r="K7" s="31"/>
      <c r="L7" s="31"/>
      <c r="M7" s="3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x14ac:dyDescent="0.25">
      <c r="A8" s="1" t="s">
        <v>65</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3" x14ac:dyDescent="0.25">
      <c r="A10" s="37" t="s">
        <v>5</v>
      </c>
      <c r="B10" s="23" t="s">
        <v>6</v>
      </c>
      <c r="C10" s="23" t="s">
        <v>7</v>
      </c>
      <c r="D10" s="28" t="s">
        <v>46</v>
      </c>
      <c r="E10" s="28" t="s">
        <v>47</v>
      </c>
      <c r="F10" s="28" t="s">
        <v>48</v>
      </c>
      <c r="G10" s="23" t="s">
        <v>8</v>
      </c>
      <c r="H10" s="23" t="s">
        <v>9</v>
      </c>
      <c r="I10" s="23" t="s">
        <v>10</v>
      </c>
      <c r="J10" s="23" t="s">
        <v>11</v>
      </c>
      <c r="K10" s="23" t="s">
        <v>12</v>
      </c>
      <c r="L10" s="23"/>
      <c r="M10" s="23"/>
      <c r="N10" s="23" t="s">
        <v>13</v>
      </c>
      <c r="O10" s="23"/>
      <c r="P10" s="23"/>
      <c r="Q10" s="4" t="s">
        <v>14</v>
      </c>
      <c r="R10" s="23" t="s">
        <v>15</v>
      </c>
      <c r="S10" s="23"/>
      <c r="T10" s="23"/>
      <c r="U10" s="4" t="s">
        <v>16</v>
      </c>
      <c r="V10" s="4" t="s">
        <v>17</v>
      </c>
      <c r="W10" s="4" t="s">
        <v>18</v>
      </c>
      <c r="X10" s="4" t="s">
        <v>19</v>
      </c>
      <c r="Y10" s="4" t="s">
        <v>20</v>
      </c>
      <c r="Z10" s="4" t="s">
        <v>21</v>
      </c>
      <c r="AA10" s="4" t="s">
        <v>53</v>
      </c>
      <c r="AB10" s="4" t="s">
        <v>22</v>
      </c>
      <c r="AC10" s="4" t="s">
        <v>63</v>
      </c>
      <c r="AD10" s="23" t="s">
        <v>23</v>
      </c>
      <c r="AE10" s="23" t="s">
        <v>24</v>
      </c>
      <c r="AF10" s="28" t="s">
        <v>49</v>
      </c>
      <c r="AG10" s="23" t="s">
        <v>25</v>
      </c>
      <c r="AH10" s="23"/>
      <c r="AI10" s="23"/>
      <c r="AJ10" s="7" t="s">
        <v>26</v>
      </c>
      <c r="AK10" s="24" t="s">
        <v>55</v>
      </c>
      <c r="AL10" s="25"/>
      <c r="AM10" s="26"/>
      <c r="AN10" s="11" t="s">
        <v>56</v>
      </c>
      <c r="AO10" s="12" t="s">
        <v>57</v>
      </c>
    </row>
    <row r="11" spans="1:43" ht="33.75" x14ac:dyDescent="0.25">
      <c r="A11" s="38"/>
      <c r="B11" s="36"/>
      <c r="C11" s="36"/>
      <c r="D11" s="36"/>
      <c r="E11" s="36"/>
      <c r="F11" s="36"/>
      <c r="G11" s="36"/>
      <c r="H11" s="36"/>
      <c r="I11" s="36"/>
      <c r="J11" s="36"/>
      <c r="K11" s="8" t="s">
        <v>50</v>
      </c>
      <c r="L11" s="8" t="s">
        <v>51</v>
      </c>
      <c r="M11" s="8" t="s">
        <v>52</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7"/>
      <c r="AE11" s="27"/>
      <c r="AF11" s="27"/>
      <c r="AG11" s="9" t="s">
        <v>39</v>
      </c>
      <c r="AH11" s="9" t="s">
        <v>40</v>
      </c>
      <c r="AI11" s="9" t="s">
        <v>41</v>
      </c>
      <c r="AJ11" s="10" t="s">
        <v>42</v>
      </c>
      <c r="AK11" s="10" t="s">
        <v>59</v>
      </c>
      <c r="AL11" s="10" t="s">
        <v>60</v>
      </c>
      <c r="AM11" s="10" t="s">
        <v>61</v>
      </c>
      <c r="AN11" s="10" t="s">
        <v>62</v>
      </c>
      <c r="AO11" s="10" t="s">
        <v>64</v>
      </c>
    </row>
    <row r="12" spans="1:43"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row>
    <row r="13" spans="1:43"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row>
    <row r="14" spans="1:4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row>
    <row r="15" spans="1:43"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3" x14ac:dyDescent="0.25">
      <c r="A16" s="15" t="s">
        <v>67</v>
      </c>
      <c r="B16" s="15" t="s">
        <v>69</v>
      </c>
      <c r="C16" s="15" t="s">
        <v>68</v>
      </c>
      <c r="D16" s="15"/>
      <c r="E16" s="15"/>
      <c r="G16" s="16">
        <v>44277</v>
      </c>
      <c r="H16" s="16">
        <v>44273</v>
      </c>
      <c r="I16" s="16">
        <v>44286</v>
      </c>
      <c r="J16" s="17">
        <v>1</v>
      </c>
      <c r="K16" s="17">
        <v>0</v>
      </c>
      <c r="L16" s="17">
        <v>0</v>
      </c>
      <c r="M16" s="17">
        <f>+N16+O16+V16+Z16+AB16</f>
        <v>1</v>
      </c>
      <c r="N16" s="17">
        <f t="shared" ref="N16:N21" si="0">+J16</f>
        <v>1</v>
      </c>
      <c r="O16" s="18"/>
      <c r="P16" s="19"/>
      <c r="Q16" s="17">
        <f>N16+O16+P16</f>
        <v>1</v>
      </c>
      <c r="R16" s="17"/>
      <c r="S16" s="19"/>
      <c r="T16" s="19"/>
      <c r="U16" s="17">
        <f>R16+S16+T16</f>
        <v>0</v>
      </c>
      <c r="V16" s="17"/>
      <c r="W16" s="17"/>
      <c r="X16" s="19"/>
      <c r="Y16" s="17"/>
      <c r="Z16" s="17">
        <f>J16-Q16</f>
        <v>0</v>
      </c>
      <c r="AA16" s="19"/>
      <c r="AB16" s="17"/>
      <c r="AC16" s="17"/>
      <c r="AD16" s="19"/>
      <c r="AE16" s="19"/>
      <c r="AF16" s="18"/>
      <c r="AG16" s="17">
        <f>Q16</f>
        <v>1</v>
      </c>
      <c r="AH16" s="19"/>
      <c r="AI16" s="19"/>
      <c r="AJ16" s="18"/>
      <c r="AK16" s="18"/>
      <c r="AL16" s="18"/>
      <c r="AM16" s="19"/>
      <c r="AN16" s="18"/>
      <c r="AO16" s="18"/>
      <c r="AP16" s="18"/>
      <c r="AQ16" s="18"/>
    </row>
    <row r="17" spans="1:43" x14ac:dyDescent="0.25">
      <c r="A17" s="15" t="s">
        <v>67</v>
      </c>
      <c r="B17" s="15" t="s">
        <v>69</v>
      </c>
      <c r="C17" s="15" t="s">
        <v>68</v>
      </c>
      <c r="D17" s="15"/>
      <c r="E17" s="15"/>
      <c r="G17" s="16">
        <v>44368</v>
      </c>
      <c r="H17" s="16">
        <v>44364</v>
      </c>
      <c r="I17" s="16">
        <v>44377</v>
      </c>
      <c r="J17" s="17">
        <v>1</v>
      </c>
      <c r="K17" s="17">
        <v>0</v>
      </c>
      <c r="L17" s="17">
        <v>0</v>
      </c>
      <c r="M17" s="17">
        <f t="shared" ref="M17:M19" si="1">+N17+O17+V17+Z17+AB17</f>
        <v>1</v>
      </c>
      <c r="N17" s="17">
        <f t="shared" si="0"/>
        <v>1</v>
      </c>
      <c r="O17" s="18"/>
      <c r="P17" s="19"/>
      <c r="Q17" s="17">
        <f t="shared" ref="Q17:Q19" si="2">N17+O17+P17</f>
        <v>1</v>
      </c>
      <c r="R17" s="17"/>
      <c r="S17" s="19"/>
      <c r="T17" s="19"/>
      <c r="U17" s="17">
        <f t="shared" ref="U17:U19" si="3">R17+S17+T17</f>
        <v>0</v>
      </c>
      <c r="V17" s="17"/>
      <c r="W17" s="17"/>
      <c r="X17" s="19"/>
      <c r="Y17" s="17"/>
      <c r="Z17" s="17">
        <f t="shared" ref="Z17:Z19" si="4">J17-Q17</f>
        <v>0</v>
      </c>
      <c r="AA17" s="19"/>
      <c r="AB17" s="17"/>
      <c r="AC17" s="17"/>
      <c r="AD17" s="19"/>
      <c r="AE17" s="19"/>
      <c r="AF17" s="18"/>
      <c r="AG17" s="17">
        <f t="shared" ref="AG17:AG19" si="5">Q17</f>
        <v>1</v>
      </c>
      <c r="AH17" s="19"/>
      <c r="AI17" s="19"/>
      <c r="AJ17" s="18"/>
      <c r="AK17" s="18"/>
      <c r="AL17" s="18"/>
      <c r="AM17" s="19"/>
      <c r="AN17" s="18"/>
      <c r="AO17" s="18"/>
      <c r="AP17" s="18"/>
      <c r="AQ17" s="18"/>
    </row>
    <row r="18" spans="1:43" x14ac:dyDescent="0.25">
      <c r="A18" s="15" t="s">
        <v>67</v>
      </c>
      <c r="B18" s="15" t="s">
        <v>69</v>
      </c>
      <c r="C18" s="15" t="s">
        <v>68</v>
      </c>
      <c r="D18" s="15"/>
      <c r="E18" s="15"/>
      <c r="G18" s="16">
        <v>44448</v>
      </c>
      <c r="H18" s="16">
        <v>44446</v>
      </c>
      <c r="I18" s="16">
        <v>44469</v>
      </c>
      <c r="J18" s="17">
        <v>1</v>
      </c>
      <c r="K18" s="17">
        <v>0</v>
      </c>
      <c r="L18" s="17">
        <v>0</v>
      </c>
      <c r="M18" s="17">
        <f t="shared" si="1"/>
        <v>1</v>
      </c>
      <c r="N18" s="17">
        <f t="shared" si="0"/>
        <v>1</v>
      </c>
      <c r="O18" s="18"/>
      <c r="P18" s="19"/>
      <c r="Q18" s="17">
        <f t="shared" si="2"/>
        <v>1</v>
      </c>
      <c r="R18" s="17"/>
      <c r="S18" s="19"/>
      <c r="T18" s="19"/>
      <c r="U18" s="17">
        <f t="shared" si="3"/>
        <v>0</v>
      </c>
      <c r="V18" s="17"/>
      <c r="W18" s="17"/>
      <c r="X18" s="19"/>
      <c r="Y18" s="17"/>
      <c r="Z18" s="17">
        <f t="shared" si="4"/>
        <v>0</v>
      </c>
      <c r="AA18" s="19"/>
      <c r="AB18" s="17"/>
      <c r="AC18" s="17"/>
      <c r="AD18" s="19"/>
      <c r="AE18" s="19"/>
      <c r="AF18" s="18"/>
      <c r="AG18" s="17">
        <f t="shared" si="5"/>
        <v>1</v>
      </c>
      <c r="AH18" s="19"/>
      <c r="AI18" s="19"/>
      <c r="AJ18" s="18"/>
      <c r="AK18" s="18"/>
      <c r="AL18" s="18"/>
      <c r="AM18" s="19"/>
      <c r="AN18" s="18"/>
      <c r="AO18" s="18"/>
      <c r="AP18" s="18"/>
      <c r="AQ18" s="18"/>
    </row>
    <row r="19" spans="1:43" x14ac:dyDescent="0.25">
      <c r="A19" s="15" t="s">
        <v>67</v>
      </c>
      <c r="B19" s="15" t="s">
        <v>69</v>
      </c>
      <c r="C19" s="15" t="s">
        <v>68</v>
      </c>
      <c r="D19" s="15"/>
      <c r="E19" s="15"/>
      <c r="G19" s="16">
        <v>44539</v>
      </c>
      <c r="H19" s="16">
        <v>44537</v>
      </c>
      <c r="I19" s="16">
        <v>44560</v>
      </c>
      <c r="J19" s="17">
        <v>1</v>
      </c>
      <c r="K19" s="17">
        <v>0</v>
      </c>
      <c r="L19" s="17">
        <v>0</v>
      </c>
      <c r="M19" s="17">
        <f t="shared" si="1"/>
        <v>1</v>
      </c>
      <c r="N19" s="17">
        <f t="shared" si="0"/>
        <v>1</v>
      </c>
      <c r="O19" s="18"/>
      <c r="P19" s="19"/>
      <c r="Q19" s="17">
        <f t="shared" si="2"/>
        <v>1</v>
      </c>
      <c r="R19" s="17"/>
      <c r="S19" s="19"/>
      <c r="T19" s="19"/>
      <c r="U19" s="17">
        <f t="shared" si="3"/>
        <v>0</v>
      </c>
      <c r="V19" s="17"/>
      <c r="W19" s="17"/>
      <c r="X19" s="19"/>
      <c r="Y19" s="17"/>
      <c r="Z19" s="17">
        <f t="shared" si="4"/>
        <v>0</v>
      </c>
      <c r="AA19" s="19"/>
      <c r="AB19" s="17"/>
      <c r="AC19" s="17"/>
      <c r="AD19" s="19"/>
      <c r="AE19" s="19"/>
      <c r="AF19" s="18"/>
      <c r="AG19" s="17">
        <f t="shared" si="5"/>
        <v>1</v>
      </c>
      <c r="AH19" s="19"/>
      <c r="AI19" s="19"/>
      <c r="AJ19" s="18"/>
      <c r="AK19" s="18"/>
      <c r="AL19" s="18"/>
      <c r="AM19" s="19"/>
      <c r="AN19" s="18"/>
      <c r="AO19" s="18"/>
      <c r="AP19" s="18"/>
      <c r="AQ19" s="18"/>
    </row>
    <row r="20" spans="1:43" x14ac:dyDescent="0.25">
      <c r="A20" s="15" t="s">
        <v>70</v>
      </c>
      <c r="B20" s="15" t="s">
        <v>71</v>
      </c>
      <c r="C20" s="15" t="s">
        <v>72</v>
      </c>
      <c r="D20" s="15"/>
      <c r="E20" s="15"/>
      <c r="G20" s="16">
        <v>44448</v>
      </c>
      <c r="H20" s="16">
        <v>44446</v>
      </c>
      <c r="I20" s="16">
        <v>44469</v>
      </c>
      <c r="J20" s="17">
        <v>0.37630000000000002</v>
      </c>
      <c r="K20" s="17">
        <v>0</v>
      </c>
      <c r="L20" s="17">
        <v>0</v>
      </c>
      <c r="M20" s="17">
        <f t="shared" ref="M20:M21" si="6">+N20+O20+V20+Z20+AB20</f>
        <v>0.37630000000000002</v>
      </c>
      <c r="N20" s="17">
        <f t="shared" si="0"/>
        <v>0.37630000000000002</v>
      </c>
      <c r="O20" s="18"/>
      <c r="P20" s="19"/>
      <c r="Q20" s="17">
        <f t="shared" ref="Q20:Q21" si="7">N20+O20+P20</f>
        <v>0.37630000000000002</v>
      </c>
      <c r="R20" s="17"/>
      <c r="S20" s="19"/>
      <c r="T20" s="19"/>
      <c r="U20" s="17">
        <f t="shared" ref="U20:U21" si="8">R20+S20+T20</f>
        <v>0</v>
      </c>
      <c r="V20" s="17"/>
      <c r="W20" s="17"/>
      <c r="X20" s="19"/>
      <c r="Y20" s="17"/>
      <c r="Z20" s="17">
        <f t="shared" ref="Z20:Z21" si="9">J20-Q20</f>
        <v>0</v>
      </c>
      <c r="AA20" s="19"/>
      <c r="AB20" s="17"/>
      <c r="AC20" s="17"/>
      <c r="AD20" s="19"/>
      <c r="AE20" s="19"/>
      <c r="AF20" s="18"/>
      <c r="AG20" s="17">
        <f t="shared" ref="AG20:AG21" si="10">Q20</f>
        <v>0.37630000000000002</v>
      </c>
      <c r="AH20" s="19"/>
      <c r="AI20" s="19"/>
      <c r="AJ20" s="18"/>
      <c r="AK20" s="18"/>
      <c r="AL20" s="18"/>
      <c r="AM20" s="19"/>
      <c r="AN20" s="18"/>
      <c r="AO20" s="18"/>
      <c r="AP20" s="18"/>
      <c r="AQ20" s="18"/>
    </row>
    <row r="21" spans="1:43" x14ac:dyDescent="0.25">
      <c r="A21" s="15" t="s">
        <v>70</v>
      </c>
      <c r="B21" s="15" t="s">
        <v>71</v>
      </c>
      <c r="C21" s="15" t="s">
        <v>72</v>
      </c>
      <c r="D21" s="15"/>
      <c r="E21" s="15"/>
      <c r="G21" s="16">
        <v>44539</v>
      </c>
      <c r="H21" s="16">
        <v>44537</v>
      </c>
      <c r="I21" s="16">
        <v>44560</v>
      </c>
      <c r="J21" s="17">
        <v>0.39844000000000002</v>
      </c>
      <c r="K21" s="17">
        <v>0</v>
      </c>
      <c r="L21" s="17">
        <v>0</v>
      </c>
      <c r="M21" s="17">
        <f t="shared" si="6"/>
        <v>0.39844000000000002</v>
      </c>
      <c r="N21" s="17">
        <f t="shared" si="0"/>
        <v>0.39844000000000002</v>
      </c>
      <c r="O21" s="18"/>
      <c r="P21" s="19"/>
      <c r="Q21" s="17">
        <f t="shared" si="7"/>
        <v>0.39844000000000002</v>
      </c>
      <c r="R21" s="17"/>
      <c r="S21" s="19"/>
      <c r="T21" s="19"/>
      <c r="U21" s="17">
        <f t="shared" si="8"/>
        <v>0</v>
      </c>
      <c r="V21" s="17"/>
      <c r="W21" s="17"/>
      <c r="X21" s="19"/>
      <c r="Y21" s="17"/>
      <c r="Z21" s="17">
        <f t="shared" si="9"/>
        <v>0</v>
      </c>
      <c r="AA21" s="19"/>
      <c r="AB21" s="17"/>
      <c r="AC21" s="17"/>
      <c r="AD21" s="19"/>
      <c r="AE21" s="19"/>
      <c r="AF21" s="18"/>
      <c r="AG21" s="17">
        <f t="shared" si="10"/>
        <v>0.39844000000000002</v>
      </c>
      <c r="AH21" s="19"/>
      <c r="AI21" s="19"/>
      <c r="AJ21" s="18"/>
      <c r="AK21" s="18"/>
      <c r="AL21" s="18"/>
      <c r="AM21" s="19"/>
      <c r="AN21" s="18"/>
      <c r="AO21" s="18"/>
      <c r="AP21" s="18"/>
      <c r="AQ21" s="18"/>
    </row>
    <row r="22" spans="1:43" x14ac:dyDescent="0.25">
      <c r="J22" s="18"/>
      <c r="K22" s="18"/>
      <c r="L22" s="18"/>
      <c r="M22" s="18"/>
      <c r="N22" s="18"/>
      <c r="O22" s="18"/>
      <c r="P22" s="19"/>
      <c r="Q22" s="18"/>
      <c r="R22" s="18"/>
      <c r="S22" s="19"/>
      <c r="T22" s="19"/>
      <c r="U22" s="18"/>
      <c r="V22" s="18"/>
      <c r="W22" s="18"/>
      <c r="X22" s="19"/>
      <c r="Y22" s="18"/>
      <c r="Z22" s="18"/>
      <c r="AA22" s="19"/>
      <c r="AB22" s="18"/>
      <c r="AC22" s="18"/>
      <c r="AD22" s="19"/>
      <c r="AE22" s="19"/>
      <c r="AF22" s="18"/>
      <c r="AG22" s="18"/>
      <c r="AH22" s="19"/>
      <c r="AI22" s="19"/>
      <c r="AJ22" s="18"/>
      <c r="AK22" s="18"/>
      <c r="AL22" s="18"/>
      <c r="AM22" s="19"/>
      <c r="AN22" s="18"/>
      <c r="AO22" s="18"/>
      <c r="AP22" s="18"/>
      <c r="AQ22" s="18"/>
    </row>
    <row r="23" spans="1:43" x14ac:dyDescent="0.25">
      <c r="P23" s="1"/>
      <c r="S23" s="1"/>
      <c r="T23" s="1"/>
      <c r="X23" s="1"/>
      <c r="AA23" s="1"/>
      <c r="AD23" s="1"/>
      <c r="AE23" s="1"/>
      <c r="AH23" s="1"/>
      <c r="AI23" s="1"/>
      <c r="AM23" s="13"/>
    </row>
    <row r="24" spans="1:43" x14ac:dyDescent="0.25">
      <c r="P24" s="1"/>
      <c r="S24" s="1"/>
      <c r="T24" s="1"/>
      <c r="X24" s="1"/>
      <c r="AA24" s="1"/>
      <c r="AD24" s="1"/>
      <c r="AE24" s="1"/>
      <c r="AH24" s="1"/>
      <c r="AI24" s="1"/>
      <c r="AM24" s="13"/>
    </row>
    <row r="25" spans="1:43" x14ac:dyDescent="0.25">
      <c r="P25" s="1"/>
      <c r="S25" s="1"/>
      <c r="T25" s="1"/>
      <c r="X25" s="1"/>
      <c r="AA25" s="1"/>
      <c r="AD25" s="1"/>
      <c r="AE25" s="1"/>
      <c r="AH25" s="1"/>
      <c r="AI25" s="1"/>
      <c r="AM25" s="13"/>
    </row>
    <row r="26" spans="1:43" x14ac:dyDescent="0.25">
      <c r="P26" s="1"/>
      <c r="S26" s="1"/>
      <c r="T26" s="1"/>
      <c r="X26" s="1"/>
      <c r="AA26" s="1"/>
      <c r="AD26" s="1"/>
      <c r="AE26" s="1"/>
      <c r="AH26" s="1"/>
      <c r="AI26" s="1"/>
      <c r="AM26" s="13"/>
    </row>
    <row r="27" spans="1:43" x14ac:dyDescent="0.25">
      <c r="P27" s="1"/>
      <c r="S27" s="1"/>
      <c r="T27" s="1"/>
      <c r="X27" s="1"/>
      <c r="AA27" s="1"/>
      <c r="AD27" s="1"/>
      <c r="AE27" s="1"/>
      <c r="AH27" s="1"/>
      <c r="AI27" s="1"/>
      <c r="AM27" s="13"/>
    </row>
    <row r="28" spans="1:43" x14ac:dyDescent="0.25">
      <c r="P28" s="1"/>
      <c r="S28" s="1"/>
      <c r="T28" s="1"/>
      <c r="X28" s="1"/>
      <c r="AA28" s="1"/>
      <c r="AD28" s="1"/>
      <c r="AE28" s="1"/>
      <c r="AH28" s="1"/>
      <c r="AI28" s="1"/>
      <c r="AM28" s="13"/>
    </row>
    <row r="29" spans="1:43" x14ac:dyDescent="0.25">
      <c r="P29" s="1"/>
      <c r="S29" s="1"/>
      <c r="T29" s="1"/>
      <c r="X29" s="1"/>
      <c r="AA29" s="1"/>
      <c r="AD29" s="1"/>
      <c r="AE29" s="1"/>
      <c r="AH29" s="1"/>
      <c r="AI29" s="1"/>
      <c r="AM29" s="13"/>
    </row>
    <row r="30" spans="1:43" x14ac:dyDescent="0.25">
      <c r="P30" s="1"/>
      <c r="S30" s="1"/>
      <c r="T30" s="1"/>
      <c r="X30" s="1"/>
      <c r="AA30" s="1"/>
      <c r="AD30" s="1"/>
      <c r="AE30" s="1"/>
      <c r="AH30" s="1"/>
      <c r="AI30" s="1"/>
      <c r="AM30" s="13"/>
    </row>
    <row r="31" spans="1:43" x14ac:dyDescent="0.25">
      <c r="P31" s="1"/>
      <c r="S31" s="1"/>
      <c r="T31" s="1"/>
      <c r="X31" s="1"/>
      <c r="AA31" s="1"/>
      <c r="AD31" s="1"/>
      <c r="AE31" s="1"/>
      <c r="AH31" s="1"/>
      <c r="AI31" s="1"/>
      <c r="AM31" s="13"/>
    </row>
    <row r="32" spans="1:43" x14ac:dyDescent="0.25">
      <c r="P32" s="1"/>
      <c r="S32" s="1"/>
      <c r="T32" s="1"/>
      <c r="X32" s="1"/>
      <c r="AA32" s="1"/>
      <c r="AD32" s="1"/>
      <c r="AE32" s="1"/>
      <c r="AH32" s="1"/>
      <c r="AI32" s="1"/>
      <c r="AM32" s="13"/>
    </row>
    <row r="33" spans="16:39" x14ac:dyDescent="0.25">
      <c r="P33" s="1"/>
      <c r="S33" s="1"/>
      <c r="T33" s="1"/>
      <c r="X33" s="1"/>
      <c r="AA33" s="1"/>
      <c r="AD33" s="1"/>
      <c r="AE33" s="1"/>
      <c r="AH33" s="1"/>
      <c r="AI33" s="1"/>
      <c r="AM33" s="13"/>
    </row>
    <row r="34" spans="16:39" x14ac:dyDescent="0.25">
      <c r="P34" s="1"/>
      <c r="S34" s="1"/>
      <c r="T34" s="1"/>
      <c r="X34" s="1"/>
      <c r="AA34" s="1"/>
      <c r="AD34" s="1"/>
      <c r="AE34" s="1"/>
      <c r="AH34" s="1"/>
      <c r="AI34" s="1"/>
      <c r="AM34" s="13"/>
    </row>
    <row r="35" spans="16:39" x14ac:dyDescent="0.25">
      <c r="P35" s="1"/>
      <c r="S35" s="1"/>
      <c r="T35" s="1"/>
      <c r="X35" s="1"/>
      <c r="AA35" s="1"/>
      <c r="AD35" s="1"/>
      <c r="AE35" s="1"/>
      <c r="AH35" s="1"/>
      <c r="AI35" s="1"/>
      <c r="AM35" s="13"/>
    </row>
    <row r="36" spans="16:39" x14ac:dyDescent="0.25">
      <c r="P36" s="1"/>
      <c r="S36" s="1"/>
      <c r="T36" s="1"/>
      <c r="X36" s="1"/>
      <c r="AA36" s="1"/>
      <c r="AD36" s="1"/>
      <c r="AE36" s="1"/>
      <c r="AH36" s="1"/>
      <c r="AI36" s="1"/>
      <c r="AM36" s="13"/>
    </row>
    <row r="37" spans="16:39" x14ac:dyDescent="0.25">
      <c r="P37" s="1"/>
      <c r="S37" s="1"/>
      <c r="T37" s="1"/>
      <c r="X37" s="1"/>
      <c r="AA37" s="1"/>
      <c r="AD37" s="1"/>
      <c r="AE37" s="1"/>
      <c r="AH37" s="1"/>
      <c r="AI37" s="1"/>
      <c r="AM37" s="13"/>
    </row>
    <row r="38" spans="16:39" x14ac:dyDescent="0.25">
      <c r="P38" s="1"/>
      <c r="S38" s="1"/>
      <c r="T38" s="1"/>
      <c r="X38" s="1"/>
      <c r="AA38" s="1"/>
      <c r="AD38" s="1"/>
      <c r="AE38" s="1"/>
      <c r="AH38" s="1"/>
      <c r="AI38" s="1"/>
      <c r="AM38" s="13"/>
    </row>
    <row r="39" spans="16:39" x14ac:dyDescent="0.25">
      <c r="P39" s="1"/>
      <c r="S39" s="1"/>
      <c r="T39" s="1"/>
      <c r="X39" s="1"/>
      <c r="AA39" s="1"/>
      <c r="AD39" s="1"/>
      <c r="AE39" s="1"/>
      <c r="AH39" s="1"/>
      <c r="AI39" s="1"/>
      <c r="AM39" s="13"/>
    </row>
    <row r="40" spans="16:39" x14ac:dyDescent="0.25">
      <c r="P40" s="1"/>
      <c r="S40" s="1"/>
      <c r="T40" s="1"/>
      <c r="X40" s="1"/>
      <c r="AA40" s="1"/>
      <c r="AD40" s="1"/>
      <c r="AE40" s="1"/>
      <c r="AH40" s="1"/>
      <c r="AI40" s="1"/>
      <c r="AM40" s="13"/>
    </row>
    <row r="41" spans="16:39" x14ac:dyDescent="0.25">
      <c r="P41" s="1"/>
      <c r="S41" s="1"/>
      <c r="T41" s="1"/>
      <c r="X41" s="1"/>
      <c r="AA41" s="1"/>
      <c r="AD41" s="1"/>
      <c r="AE41" s="1"/>
      <c r="AH41" s="13"/>
      <c r="AI41" s="13"/>
      <c r="AM41" s="13"/>
    </row>
    <row r="42" spans="16:39" x14ac:dyDescent="0.25">
      <c r="AM42" s="14"/>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CFE3569A8A5438FE7AEF572C63471" ma:contentTypeVersion="13" ma:contentTypeDescription="Create a new document." ma:contentTypeScope="" ma:versionID="09c7a8cf0a7b9fe31e27d52d40edcd89">
  <xsd:schema xmlns:xsd="http://www.w3.org/2001/XMLSchema" xmlns:xs="http://www.w3.org/2001/XMLSchema" xmlns:p="http://schemas.microsoft.com/office/2006/metadata/properties" xmlns:ns2="b4e6d4e9-5e71-4a90-bc63-3612b245d371" xmlns:ns3="702afac8-f8e7-4886-9e7b-2bce4e9ea8ec" targetNamespace="http://schemas.microsoft.com/office/2006/metadata/properties" ma:root="true" ma:fieldsID="e0899bd6fd265f7c80dc350908e7706b" ns2:_="" ns3:_="">
    <xsd:import namespace="b4e6d4e9-5e71-4a90-bc63-3612b245d371"/>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6d4e9-5e71-4a90-bc63-3612b245d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4BDBA7-EAFC-49C3-96E2-4239B3F3C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6d4e9-5e71-4a90-bc63-3612b245d371"/>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5FA0D-64F9-45A8-A799-91A23E6C57DE}">
  <ds:schemaRefs>
    <ds:schemaRef ds:uri="http://schemas.microsoft.com/sharepoint/v3/contenttype/forms"/>
  </ds:schemaRefs>
</ds:datastoreItem>
</file>

<file path=customXml/itemProps3.xml><?xml version="1.0" encoding="utf-8"?>
<ds:datastoreItem xmlns:ds="http://schemas.openxmlformats.org/officeDocument/2006/customXml" ds:itemID="{AF5C991A-21C6-48F8-B600-33DE3A5BB02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Lisa Vorakoun</cp:lastModifiedBy>
  <dcterms:created xsi:type="dcterms:W3CDTF">2019-12-26T15:30:23Z</dcterms:created>
  <dcterms:modified xsi:type="dcterms:W3CDTF">2022-01-31T15:17:47Z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0x010100C23CFE3569A8A5438FE7AEF572C63471</vt:lpwstr>
  </property>
</Properties>
</file>